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Imóveis" sheetId="1" r:id="rId1"/>
  </sheets>
  <definedNames>
    <definedName name="_xlnm.Print_Area" localSheetId="0">'Imóveis'!$B$1:$T$24</definedName>
  </definedNames>
  <calcPr fullCalcOnLoad="1"/>
</workbook>
</file>

<file path=xl/sharedStrings.xml><?xml version="1.0" encoding="utf-8"?>
<sst xmlns="http://schemas.openxmlformats.org/spreadsheetml/2006/main" count="222" uniqueCount="136">
  <si>
    <t>Unidade </t>
  </si>
  <si>
    <t>N. Rip Imóvel SPIUnet</t>
  </si>
  <si>
    <t>N. Rip Utilização SPIUnet / Siafi</t>
  </si>
  <si>
    <t>Data do Último Laudo de Avaliação</t>
  </si>
  <si>
    <t>Desvalorização / Redução</t>
  </si>
  <si>
    <t>Acréscimo</t>
  </si>
  <si>
    <t>Valor em 31/12/2020</t>
  </si>
  <si>
    <t>Proprietário</t>
  </si>
  <si>
    <t>Endereço</t>
  </si>
  <si>
    <t>Tipo do Imóvel</t>
  </si>
  <si>
    <t>Valor em 31/12/2021</t>
  </si>
  <si>
    <t>Legendas</t>
  </si>
  <si>
    <t>N. Contrato</t>
  </si>
  <si>
    <t>Empenho</t>
  </si>
  <si>
    <t>Data Início</t>
  </si>
  <si>
    <t>Data Fim</t>
  </si>
  <si>
    <t>DADOS DA LOCAÇÃO  NO SPIUnet</t>
  </si>
  <si>
    <t>DADOS GERAIS DOS IMÓVEIS NO SPIUnet</t>
  </si>
  <si>
    <t>DADOS DA LOCAÇÃO NO SIAFI</t>
  </si>
  <si>
    <t>Credor do Empenho</t>
  </si>
  <si>
    <t>Valor do Aluguel</t>
  </si>
  <si>
    <t>Total Pago no Exercício</t>
  </si>
  <si>
    <t>DADOS DOS IMÓVEIS DA UNIÃO NO SIAFI</t>
  </si>
  <si>
    <t>Conta Contábil</t>
  </si>
  <si>
    <t>Unidade:</t>
  </si>
  <si>
    <t>Seção ou subseção judiciária, seguido do nome do imóvel, se tiver.</t>
  </si>
  <si>
    <t>Tipo de imóvel:</t>
  </si>
  <si>
    <t>Mensuração da Utilização</t>
  </si>
  <si>
    <t>Permissionário /Cessão de Uso</t>
  </si>
  <si>
    <t>Conforme campo específico do SPIUnet.</t>
  </si>
  <si>
    <t>Prazo de Validade - RIP Utilização</t>
  </si>
  <si>
    <t>Nível de Rigor</t>
  </si>
  <si>
    <t>Tipo de Destinação</t>
  </si>
  <si>
    <t>Tipo de destinação:</t>
  </si>
  <si>
    <t>OBSERVAÇÃO</t>
  </si>
  <si>
    <t>Valor da Utilização</t>
  </si>
  <si>
    <t>Valor do Imóvel</t>
  </si>
  <si>
    <t>Município - UF</t>
  </si>
  <si>
    <t>Seq.</t>
  </si>
  <si>
    <t xml:space="preserve">Seq.: </t>
  </si>
  <si>
    <t>Seguir a ordem dos RIPs imóveis</t>
  </si>
  <si>
    <t>IMÓVEIS - SJRO - UG 090025</t>
  </si>
  <si>
    <t>SJRO - Estacionamento Prédio-Sede</t>
  </si>
  <si>
    <t>Futura Sede SSJ-JIP - Lote 15</t>
  </si>
  <si>
    <t>Futura Sede SSJ-JIP - Lote 16</t>
  </si>
  <si>
    <t>Futura Sede SSJ-JIP - Lote 17</t>
  </si>
  <si>
    <t>Futura Sede SSJ-JIP - Lote 18</t>
  </si>
  <si>
    <t>Futura Sede SSJ-JIP - Lote 19</t>
  </si>
  <si>
    <t>Futura Sede SSJ-JIP - Lote 20</t>
  </si>
  <si>
    <t>Futura Sede SSJ-JIP - Lote 21</t>
  </si>
  <si>
    <t>Futura Sede SSJ-JIP - Lote 22</t>
  </si>
  <si>
    <t>SSJ-JIP - Prédio-Sede</t>
  </si>
  <si>
    <t>SJRO - Prédio-Sede Fórum Ministro Jarbas Nobre</t>
  </si>
  <si>
    <t>SSJ-VHA - Prédio-Sede</t>
  </si>
  <si>
    <t>Guajará-Mirim-RO</t>
  </si>
  <si>
    <t>Porto Velho-RO</t>
  </si>
  <si>
    <t>Ji-Paraná-RO</t>
  </si>
  <si>
    <t>Vilhena-RO</t>
  </si>
  <si>
    <t>SJRO - Anexo 1 - Getúlio</t>
  </si>
  <si>
    <t>SJRO - Anexo 2 - Ipase</t>
  </si>
  <si>
    <t>Rua Itália, n. 2.218 - Bairro Ipase Novo, Porto Velho/RO, CEP: 76.801-566.</t>
  </si>
  <si>
    <t>Av. Getúlio Vargas, n. 2891, Bairro São Cristóvão, Porto Velho/RO, CEP 76.804-061.</t>
  </si>
  <si>
    <t>Av. Presidente Dutra, s/n, Quadra 62, Lote 208 (antigo 169), Setor 03, Bairro Baixa da União, Porto Velho/RO, CEP 76.805-859.</t>
  </si>
  <si>
    <t>Av. Duque de Caxias, 2409, Bairro Santa Luzia, Guajará-Mirim/RO, CEP 76.850-000.</t>
  </si>
  <si>
    <t>Avenida  Presidente Dutra, 2203, Bairro Centro, Porto Velho/RO, CEP: 76.805-859.</t>
  </si>
  <si>
    <t>Av. Ji-Paraná, n. 318, Lote 15, Q-10, Setor 2, Bairro Urupá, Ji-paraná/RO, CEP: 76.900-198.</t>
  </si>
  <si>
    <t>Av. Ji-Paraná, n. 336, Lote 16, Q-10, Setor 2, Bairro Urupá, Ji-paraná/RO, CEP: 76.900-198.</t>
  </si>
  <si>
    <t>Av. Ji-Paraná, n. 358, Lote 17, Q-10, Setor 2, Bairro Urupá, Ji-paraná/RO, CEP: 76.900-198.</t>
  </si>
  <si>
    <t>Av. Ji-Paraná, n. 372, Lote 18, Q-10, Setor 2, Bairro Urupá, Ji-paraná/RO, CEP: 76.900-198.</t>
  </si>
  <si>
    <t>Av. Ji-Paraná, n. 386, Lote 19, Q-10, Setor 2, Bairro Urupá, Ji-paraná/RO, CEP: 76.900-198.</t>
  </si>
  <si>
    <t>Av. Ji-Paraná, n. 402, Lote 20, Q-10, Setor 2, Bairro Urupá, Ji-paraná/RO, CEP: 76.900-198.</t>
  </si>
  <si>
    <t>Av. Ji-Paraná, s/n, Lote 21, Q-10, Setor 2, Bairro Urupá, Ji-paraná/RO, CEP: 76.900-198.</t>
  </si>
  <si>
    <t>Av. Ji-Paraná, n. 428, Lote 22, Q-10, Setor 2, Bairro Urupá, Ji-paraná/RO, CEP: 76.900-198.</t>
  </si>
  <si>
    <t>Av. Raimundo Alves de Abreu Silva, n. 925, esquina com Av. Marechal Rondon, bairro Centro, em Ji-Paraná/RO, CEP: 76.900.038.</t>
  </si>
  <si>
    <t>Avenida Brigadeiro Eduardo Gomes, 1196, Bairro Jardim Eldorado, Vilhena/RO, CEP: 76.987-174.</t>
  </si>
  <si>
    <t>Edifício / Prédio</t>
  </si>
  <si>
    <t>Terreno</t>
  </si>
  <si>
    <t xml:space="preserve"> Edifício / Prédio</t>
  </si>
  <si>
    <t>União (Adm. Pub. Fed. direta)</t>
  </si>
  <si>
    <t>Outros - MARIA DA GLÓRIA MULAR DE SOUZA</t>
  </si>
  <si>
    <t>Outros - JOSE ANTONIO BARROSO</t>
  </si>
  <si>
    <t xml:space="preserve"> 0001.00210.500-2</t>
  </si>
  <si>
    <t xml:space="preserve"> 0003.00325.500-4</t>
  </si>
  <si>
    <t>0003.00349.500-5</t>
  </si>
  <si>
    <t>0003.00356.500-3</t>
  </si>
  <si>
    <t>0003.00359.500-0</t>
  </si>
  <si>
    <t>0005.00059.500-5</t>
  </si>
  <si>
    <t>0005.00060.500-0</t>
  </si>
  <si>
    <t>0005.00061.500-6</t>
  </si>
  <si>
    <t>0005.00062.500-1</t>
  </si>
  <si>
    <t>0005.00063.500-7</t>
  </si>
  <si>
    <t>0005.00074.500-7</t>
  </si>
  <si>
    <t>0005.00075.500-2</t>
  </si>
  <si>
    <t>0005.00076.500-8</t>
  </si>
  <si>
    <t>0005.00162.500-5</t>
  </si>
  <si>
    <t>0013.00082.500-1</t>
  </si>
  <si>
    <t>0001 00211.500-8</t>
  </si>
  <si>
    <t>0001 00266.500-8</t>
  </si>
  <si>
    <t>Rigorosa (6 meses)</t>
  </si>
  <si>
    <t>Superintendência Regional da Polícia Federal em Rondônia.</t>
  </si>
  <si>
    <t>Avaliação realizada por Ofícial de Justiça Avaliador da Justiça Federal em 17/11/2021, doc. SEI! n. 14552714.</t>
  </si>
  <si>
    <t>UAA-GUM - Prédio-Sede</t>
  </si>
  <si>
    <t>0003 00084.500-5</t>
  </si>
  <si>
    <t xml:space="preserve">Terreno </t>
  </si>
  <si>
    <t>-</t>
  </si>
  <si>
    <t>Avaliação realizada por Ofícial de Justiça Avaliador da Justiça Federal em 25/10/2021, doc. SEI! n. 14334082.</t>
  </si>
  <si>
    <t>0003 00001.500-2</t>
  </si>
  <si>
    <t>Avaliação realizada por Ofícial de Justiça Avaliador da Justiça Federal em 13/10/2021, doc. SEI! n. 14334054, retificada pela avaliação doc. SEI! n. 14570633.</t>
  </si>
  <si>
    <t>0003 00003.500-3</t>
  </si>
  <si>
    <t>Avaliação realizada por Ofícial de Justiça Avaliador da Justiça Federal em 08/10/2021, doc. SEI! n. 14334021, retificada pela avaliação doc. SEI! n. 14570669.</t>
  </si>
  <si>
    <t>0003 00230.500-8</t>
  </si>
  <si>
    <t>0003 00809.500-5</t>
  </si>
  <si>
    <t>Caixa Econômica Federal</t>
  </si>
  <si>
    <t>Ordem dos Advogados do Brasil - Seccional de Rondônia</t>
  </si>
  <si>
    <t>0003 00810.500-0</t>
  </si>
  <si>
    <t>Avaliação realizada por Ofícial de Justiça Avaliador da Justiça Federal em 25/10/2021, doc. SEI! n. 14334325.</t>
  </si>
  <si>
    <t>0005 00023.500-9</t>
  </si>
  <si>
    <t>Avaliação realizada por Ofícial de Justiça Avaliador da Justiça Federal em 15/12/2021, doc. SEI! n. 14676476.</t>
  </si>
  <si>
    <t>0005 00028.500-6</t>
  </si>
  <si>
    <t>0005 00030.500-7</t>
  </si>
  <si>
    <t>0005 00032.500-8</t>
  </si>
  <si>
    <t>0005 00027.500-0</t>
  </si>
  <si>
    <t>0005 00021.500-8</t>
  </si>
  <si>
    <t>0005 00019.500-7</t>
  </si>
  <si>
    <t xml:space="preserve"> 0005 00033.500-3</t>
  </si>
  <si>
    <t>0005 00163.500-0</t>
  </si>
  <si>
    <t>Avaliação realizada por Ofícial de Justiça Avaliador da Justiça Federal em 15/12/2021, doc. SEI! n. 14574102 c/c 14676443.</t>
  </si>
  <si>
    <t>25/2018</t>
  </si>
  <si>
    <t>16/2013</t>
  </si>
  <si>
    <t>0013 00116.500-5</t>
  </si>
  <si>
    <t>0013 00083.500-7</t>
  </si>
  <si>
    <t>Avaliação realizada por Ofícial de Justiça Avaliador da Justiça Federal em 11/11/2021, doc. SEI! n. 14437456.</t>
  </si>
  <si>
    <t>2021NE000063</t>
  </si>
  <si>
    <t>2021NE000072</t>
  </si>
  <si>
    <t>362.556.961-20</t>
  </si>
  <si>
    <t>218.208.130-53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</si>
</sst>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[$R$]&quot; &quot;#,##0.00&quot; &quot;;&quot;-&quot;[$R$]&quot; &quot;#,##0.00&quot; &quot;;&quot; &quot;[$R$]&quot; -&quot;00&quot; &quot;;&quot; &quot;@&quot; &quot;"/>
    <numFmt numFmtId="165" formatCode="&quot; R$ &quot;#,##0.00&quot; &quot;;&quot; R$ (&quot;#,##0.00&quot;)&quot;;&quot; R$ -&quot;00&quot; &quot;;&quot; &quot;@&quot; &quot;"/>
    <numFmt numFmtId="166" formatCode="&quot; &quot;[$R$]#,##0.00&quot; &quot;;&quot;-R$&quot;#,##0.00&quot; &quot;;&quot; &quot;[$R$]&quot;-&quot;00&quot; &quot;;&quot; &quot;@&quot; &quot;"/>
    <numFmt numFmtId="167" formatCode="&quot; &quot;#,##0.00&quot; &quot;;&quot;-&quot;#,##0.00&quot; &quot;;&quot; -&quot;00&quot; &quot;;&quot; &quot;@&quot; &quot;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9"/>
      <name val="Calibri Light"/>
      <family val="2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  <font>
      <b/>
      <sz val="11"/>
      <color indexed="8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4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 Light"/>
      <family val="2"/>
    </font>
    <font>
      <b/>
      <sz val="11"/>
      <color rgb="FFFFFFFF"/>
      <name val="Calibri Light"/>
      <family val="2"/>
    </font>
    <font>
      <sz val="9"/>
      <color rgb="FF000000"/>
      <name val="Calibri Light"/>
      <family val="2"/>
    </font>
    <font>
      <b/>
      <sz val="9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color theme="0"/>
      <name val="Calibri Light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2"/>
      </left>
      <right/>
      <top/>
      <bottom/>
    </border>
    <border>
      <left style="thin">
        <color theme="2"/>
      </left>
      <right/>
      <top/>
      <bottom style="thin">
        <color theme="0" tint="-0.24997000396251678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 style="thin">
        <color theme="0" tint="-0.24997000396251678"/>
      </bottom>
    </border>
    <border>
      <left/>
      <right/>
      <top style="thin">
        <color theme="2"/>
      </top>
      <bottom style="thin">
        <color theme="2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/>
    </border>
    <border>
      <left style="thin">
        <color theme="0"/>
      </left>
      <right/>
      <top/>
      <bottom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17" borderId="0" applyNumberFormat="0" applyBorder="0" applyAlignment="0" applyProtection="0"/>
    <xf numFmtId="0" fontId="30" fillId="27" borderId="0" applyNumberFormat="0" applyBorder="0" applyAlignment="0" applyProtection="0"/>
    <xf numFmtId="0" fontId="31" fillId="19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7" borderId="0" applyNumberFormat="0" applyBorder="0" applyAlignment="0" applyProtection="0"/>
    <xf numFmtId="0" fontId="34" fillId="35" borderId="1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5" fillId="36" borderId="2" applyNumberFormat="0" applyAlignment="0" applyProtection="0"/>
    <xf numFmtId="0" fontId="36" fillId="37" borderId="3" applyNumberFormat="0" applyAlignment="0" applyProtection="0"/>
    <xf numFmtId="0" fontId="37" fillId="3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5" borderId="0" applyNumberFormat="0" applyBorder="0" applyAlignment="0" applyProtection="0"/>
    <xf numFmtId="0" fontId="31" fillId="29" borderId="0" applyNumberFormat="0" applyBorder="0" applyAlignment="0" applyProtection="0"/>
    <xf numFmtId="0" fontId="30" fillId="46" borderId="0" applyNumberFormat="0" applyBorder="0" applyAlignment="0" applyProtection="0"/>
    <xf numFmtId="0" fontId="31" fillId="31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40" fillId="49" borderId="1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2" fillId="50" borderId="0" applyNumberFormat="0" applyBorder="0" applyAlignment="0" applyProtection="0"/>
    <xf numFmtId="0" fontId="43" fillId="5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Border="0" applyProtection="0">
      <alignment/>
    </xf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29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48" fillId="35" borderId="9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0" fontId="49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48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0" fillId="0" borderId="0" applyFont="0" applyFill="0" applyBorder="0" applyAlignment="0" applyProtection="0"/>
    <xf numFmtId="167" fontId="0" fillId="0" borderId="0" applyBorder="0" applyProtection="0">
      <alignment/>
    </xf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Border="0" applyProtection="0">
      <alignment/>
    </xf>
    <xf numFmtId="16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4" fillId="55" borderId="21" xfId="0" applyFont="1" applyFill="1" applyBorder="1" applyAlignment="1">
      <alignment horizontal="center" vertical="center" wrapText="1"/>
    </xf>
    <xf numFmtId="0" fontId="65" fillId="56" borderId="22" xfId="0" applyFont="1" applyFill="1" applyBorder="1" applyAlignment="1">
      <alignment horizontal="center" vertical="center" wrapText="1"/>
    </xf>
    <xf numFmtId="0" fontId="65" fillId="56" borderId="23" xfId="0" applyFont="1" applyFill="1" applyBorder="1" applyAlignment="1">
      <alignment vertical="center" wrapText="1"/>
    </xf>
    <xf numFmtId="0" fontId="65" fillId="56" borderId="23" xfId="0" applyFont="1" applyFill="1" applyBorder="1" applyAlignment="1">
      <alignment horizontal="center" vertical="center" wrapText="1"/>
    </xf>
    <xf numFmtId="0" fontId="65" fillId="57" borderId="23" xfId="0" applyFont="1" applyFill="1" applyBorder="1" applyAlignment="1">
      <alignment horizontal="center" vertical="center" wrapText="1"/>
    </xf>
    <xf numFmtId="0" fontId="65" fillId="57" borderId="23" xfId="0" applyFont="1" applyFill="1" applyBorder="1" applyAlignment="1">
      <alignment vertical="center" wrapText="1"/>
    </xf>
    <xf numFmtId="0" fontId="65" fillId="57" borderId="0" xfId="0" applyFont="1" applyFill="1" applyAlignment="1">
      <alignment vertical="center" wrapText="1"/>
    </xf>
    <xf numFmtId="0" fontId="65" fillId="57" borderId="22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24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4" fontId="65" fillId="57" borderId="23" xfId="0" applyNumberFormat="1" applyFont="1" applyFill="1" applyBorder="1" applyAlignment="1">
      <alignment vertical="center" wrapText="1"/>
    </xf>
    <xf numFmtId="14" fontId="65" fillId="57" borderId="23" xfId="0" applyNumberFormat="1" applyFont="1" applyFill="1" applyBorder="1" applyAlignment="1">
      <alignment vertical="center" wrapText="1"/>
    </xf>
    <xf numFmtId="0" fontId="65" fillId="57" borderId="30" xfId="0" applyFont="1" applyFill="1" applyBorder="1" applyAlignment="1">
      <alignment vertical="center" wrapText="1"/>
    </xf>
    <xf numFmtId="0" fontId="65" fillId="57" borderId="23" xfId="0" applyFont="1" applyFill="1" applyBorder="1" applyAlignment="1">
      <alignment horizontal="left" vertical="center"/>
    </xf>
    <xf numFmtId="14" fontId="65" fillId="57" borderId="31" xfId="0" applyNumberFormat="1" applyFont="1" applyFill="1" applyBorder="1" applyAlignment="1">
      <alignment vertical="center" wrapText="1"/>
    </xf>
    <xf numFmtId="4" fontId="65" fillId="57" borderId="32" xfId="0" applyNumberFormat="1" applyFont="1" applyFill="1" applyBorder="1" applyAlignment="1">
      <alignment vertical="center" wrapText="1"/>
    </xf>
    <xf numFmtId="0" fontId="65" fillId="0" borderId="33" xfId="0" applyFont="1" applyBorder="1" applyAlignment="1">
      <alignment vertical="center" wrapText="1"/>
    </xf>
    <xf numFmtId="4" fontId="63" fillId="0" borderId="0" xfId="0" applyNumberFormat="1" applyFont="1" applyAlignment="1">
      <alignment vertical="center"/>
    </xf>
    <xf numFmtId="4" fontId="65" fillId="56" borderId="23" xfId="0" applyNumberFormat="1" applyFont="1" applyFill="1" applyBorder="1" applyAlignment="1">
      <alignment vertical="center" wrapText="1"/>
    </xf>
    <xf numFmtId="14" fontId="65" fillId="56" borderId="23" xfId="0" applyNumberFormat="1" applyFont="1" applyFill="1" applyBorder="1" applyAlignment="1">
      <alignment vertical="center" wrapText="1"/>
    </xf>
    <xf numFmtId="4" fontId="65" fillId="0" borderId="0" xfId="0" applyNumberFormat="1" applyFont="1" applyAlignment="1">
      <alignment vertical="center"/>
    </xf>
    <xf numFmtId="0" fontId="65" fillId="57" borderId="31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5" fillId="56" borderId="31" xfId="0" applyFont="1" applyFill="1" applyBorder="1" applyAlignment="1">
      <alignment vertical="center" wrapText="1"/>
    </xf>
    <xf numFmtId="0" fontId="65" fillId="56" borderId="34" xfId="0" applyFont="1" applyFill="1" applyBorder="1" applyAlignment="1">
      <alignment horizontal="center" vertical="center" wrapText="1"/>
    </xf>
    <xf numFmtId="0" fontId="65" fillId="56" borderId="35" xfId="0" applyFont="1" applyFill="1" applyBorder="1" applyAlignment="1">
      <alignment horizontal="center" vertical="center" wrapText="1"/>
    </xf>
    <xf numFmtId="0" fontId="65" fillId="57" borderId="36" xfId="0" applyFont="1" applyFill="1" applyBorder="1" applyAlignment="1">
      <alignment horizontal="center" vertical="center" wrapText="1"/>
    </xf>
    <xf numFmtId="0" fontId="65" fillId="57" borderId="37" xfId="0" applyFont="1" applyFill="1" applyBorder="1" applyAlignment="1">
      <alignment vertical="center" wrapText="1"/>
    </xf>
    <xf numFmtId="0" fontId="65" fillId="57" borderId="30" xfId="0" applyFont="1" applyFill="1" applyBorder="1" applyAlignment="1">
      <alignment vertical="center" wrapText="1"/>
    </xf>
    <xf numFmtId="0" fontId="65" fillId="57" borderId="31" xfId="0" applyFont="1" applyFill="1" applyBorder="1" applyAlignment="1">
      <alignment horizontal="center" vertical="center" wrapText="1"/>
    </xf>
    <xf numFmtId="0" fontId="65" fillId="57" borderId="37" xfId="0" applyFont="1" applyFill="1" applyBorder="1" applyAlignment="1">
      <alignment horizontal="center" vertical="center" wrapText="1"/>
    </xf>
    <xf numFmtId="0" fontId="65" fillId="57" borderId="30" xfId="0" applyFont="1" applyFill="1" applyBorder="1" applyAlignment="1">
      <alignment horizontal="center" vertical="center" wrapText="1"/>
    </xf>
    <xf numFmtId="14" fontId="65" fillId="57" borderId="31" xfId="0" applyNumberFormat="1" applyFont="1" applyFill="1" applyBorder="1" applyAlignment="1">
      <alignment vertical="center" wrapText="1"/>
    </xf>
    <xf numFmtId="4" fontId="65" fillId="56" borderId="31" xfId="0" applyNumberFormat="1" applyFont="1" applyFill="1" applyBorder="1" applyAlignment="1">
      <alignment vertical="center" wrapText="1"/>
    </xf>
    <xf numFmtId="14" fontId="65" fillId="56" borderId="31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4" fontId="65" fillId="57" borderId="31" xfId="0" applyNumberFormat="1" applyFont="1" applyFill="1" applyBorder="1" applyAlignment="1">
      <alignment vertical="center" wrapText="1"/>
    </xf>
    <xf numFmtId="0" fontId="65" fillId="56" borderId="36" xfId="0" applyFont="1" applyFill="1" applyBorder="1" applyAlignment="1">
      <alignment horizontal="center" vertical="center" wrapText="1"/>
    </xf>
    <xf numFmtId="0" fontId="67" fillId="21" borderId="38" xfId="0" applyFont="1" applyFill="1" applyBorder="1" applyAlignment="1">
      <alignment horizontal="center" vertical="center"/>
    </xf>
    <xf numFmtId="0" fontId="67" fillId="21" borderId="39" xfId="0" applyFont="1" applyFill="1" applyBorder="1" applyAlignment="1">
      <alignment horizontal="center" vertical="center"/>
    </xf>
    <xf numFmtId="0" fontId="64" fillId="58" borderId="27" xfId="0" applyFont="1" applyFill="1" applyBorder="1" applyAlignment="1">
      <alignment horizontal="left" vertical="center"/>
    </xf>
    <xf numFmtId="0" fontId="64" fillId="58" borderId="0" xfId="0" applyFont="1" applyFill="1" applyBorder="1" applyAlignment="1">
      <alignment horizontal="left" vertical="center"/>
    </xf>
    <xf numFmtId="0" fontId="64" fillId="59" borderId="40" xfId="0" applyFont="1" applyFill="1" applyBorder="1" applyAlignment="1">
      <alignment horizontal="center" vertical="center" wrapText="1"/>
    </xf>
    <xf numFmtId="0" fontId="64" fillId="59" borderId="21" xfId="0" applyFont="1" applyFill="1" applyBorder="1" applyAlignment="1">
      <alignment horizontal="center" vertical="center" wrapText="1"/>
    </xf>
    <xf numFmtId="0" fontId="68" fillId="60" borderId="21" xfId="0" applyFont="1" applyFill="1" applyBorder="1" applyAlignment="1">
      <alignment horizontal="center" vertical="center" wrapText="1"/>
    </xf>
    <xf numFmtId="0" fontId="68" fillId="60" borderId="41" xfId="0" applyFont="1" applyFill="1" applyBorder="1" applyAlignment="1">
      <alignment horizontal="center" vertical="center" wrapText="1"/>
    </xf>
    <xf numFmtId="0" fontId="68" fillId="61" borderId="21" xfId="0" applyFont="1" applyFill="1" applyBorder="1" applyAlignment="1">
      <alignment horizontal="center" vertical="center" wrapText="1"/>
    </xf>
    <xf numFmtId="0" fontId="68" fillId="61" borderId="41" xfId="0" applyFont="1" applyFill="1" applyBorder="1" applyAlignment="1">
      <alignment horizontal="center" vertical="center" wrapText="1"/>
    </xf>
    <xf numFmtId="0" fontId="68" fillId="61" borderId="40" xfId="0" applyFont="1" applyFill="1" applyBorder="1" applyAlignment="1">
      <alignment horizontal="center" vertical="center"/>
    </xf>
    <xf numFmtId="0" fontId="68" fillId="60" borderId="40" xfId="0" applyFont="1" applyFill="1" applyBorder="1" applyAlignment="1">
      <alignment horizontal="center" vertical="center"/>
    </xf>
    <xf numFmtId="0" fontId="36" fillId="62" borderId="42" xfId="0" applyFont="1" applyFill="1" applyBorder="1" applyAlignment="1">
      <alignment horizontal="center" vertical="center" wrapText="1"/>
    </xf>
    <xf numFmtId="0" fontId="68" fillId="62" borderId="21" xfId="0" applyFont="1" applyFill="1" applyBorder="1" applyAlignment="1">
      <alignment horizontal="center" vertical="center" wrapText="1"/>
    </xf>
    <xf numFmtId="0" fontId="68" fillId="62" borderId="41" xfId="0" applyFont="1" applyFill="1" applyBorder="1" applyAlignment="1">
      <alignment horizontal="center" vertical="center" wrapText="1"/>
    </xf>
    <xf numFmtId="0" fontId="64" fillId="55" borderId="43" xfId="0" applyFont="1" applyFill="1" applyBorder="1" applyAlignment="1">
      <alignment horizontal="center" vertical="center" wrapText="1"/>
    </xf>
    <xf numFmtId="0" fontId="64" fillId="55" borderId="42" xfId="0" applyFont="1" applyFill="1" applyBorder="1" applyAlignment="1">
      <alignment horizontal="center" vertical="center" wrapText="1"/>
    </xf>
    <xf numFmtId="0" fontId="64" fillId="55" borderId="44" xfId="0" applyFont="1" applyFill="1" applyBorder="1" applyAlignment="1">
      <alignment horizontal="center" vertical="center" wrapText="1"/>
    </xf>
    <xf numFmtId="0" fontId="64" fillId="59" borderId="44" xfId="0" applyFont="1" applyFill="1" applyBorder="1" applyAlignment="1">
      <alignment horizontal="center" vertical="center" wrapText="1"/>
    </xf>
    <xf numFmtId="0" fontId="64" fillId="59" borderId="45" xfId="0" applyFont="1" applyFill="1" applyBorder="1" applyAlignment="1">
      <alignment horizontal="center" vertical="center" wrapText="1"/>
    </xf>
    <xf numFmtId="0" fontId="64" fillId="59" borderId="46" xfId="0" applyFont="1" applyFill="1" applyBorder="1" applyAlignment="1">
      <alignment horizontal="center" vertical="center"/>
    </xf>
    <xf numFmtId="0" fontId="64" fillId="59" borderId="0" xfId="0" applyFont="1" applyFill="1" applyBorder="1" applyAlignment="1">
      <alignment horizontal="center" vertical="center"/>
    </xf>
    <xf numFmtId="0" fontId="64" fillId="59" borderId="41" xfId="0" applyFont="1" applyFill="1" applyBorder="1" applyAlignment="1">
      <alignment horizontal="center" vertical="center" wrapText="1"/>
    </xf>
  </cellXfs>
  <cellStyles count="18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álculo 2 10" xfId="55"/>
    <cellStyle name="Cálculo 2 11" xfId="56"/>
    <cellStyle name="Cálculo 2 12" xfId="57"/>
    <cellStyle name="Cálculo 2 13" xfId="58"/>
    <cellStyle name="Cálculo 2 14" xfId="59"/>
    <cellStyle name="Cálculo 2 2" xfId="60"/>
    <cellStyle name="Cálculo 2 3" xfId="61"/>
    <cellStyle name="Cálculo 2 4" xfId="62"/>
    <cellStyle name="Cálculo 2 5" xfId="63"/>
    <cellStyle name="Cálculo 2 6" xfId="64"/>
    <cellStyle name="Cálculo 2 7" xfId="65"/>
    <cellStyle name="Cálculo 2 8" xfId="66"/>
    <cellStyle name="Cálculo 2 9" xfId="67"/>
    <cellStyle name="Célula de Verificação" xfId="68"/>
    <cellStyle name="Célula de Verificação 2" xfId="69"/>
    <cellStyle name="Célula Vinculada" xfId="70"/>
    <cellStyle name="Célula Vinculada 2" xfId="71"/>
    <cellStyle name="Ênfase1" xfId="72"/>
    <cellStyle name="Ênfase1 2" xfId="73"/>
    <cellStyle name="Ênfase2" xfId="74"/>
    <cellStyle name="Ênfase2 2" xfId="75"/>
    <cellStyle name="Ênfase3" xfId="76"/>
    <cellStyle name="Ênfase3 2" xfId="77"/>
    <cellStyle name="Ênfase4" xfId="78"/>
    <cellStyle name="Ênfase4 2" xfId="79"/>
    <cellStyle name="Ênfase5" xfId="80"/>
    <cellStyle name="Ênfase5 2" xfId="81"/>
    <cellStyle name="Ênfase6" xfId="82"/>
    <cellStyle name="Ênfase6 2" xfId="83"/>
    <cellStyle name="Entrada" xfId="84"/>
    <cellStyle name="Entrada 2" xfId="85"/>
    <cellStyle name="Entrada 2 10" xfId="86"/>
    <cellStyle name="Entrada 2 11" xfId="87"/>
    <cellStyle name="Entrada 2 12" xfId="88"/>
    <cellStyle name="Entrada 2 13" xfId="89"/>
    <cellStyle name="Entrada 2 14" xfId="90"/>
    <cellStyle name="Entrada 2 2" xfId="91"/>
    <cellStyle name="Entrada 2 3" xfId="92"/>
    <cellStyle name="Entrada 2 4" xfId="93"/>
    <cellStyle name="Entrada 2 5" xfId="94"/>
    <cellStyle name="Entrada 2 6" xfId="95"/>
    <cellStyle name="Entrada 2 7" xfId="96"/>
    <cellStyle name="Entrada 2 8" xfId="97"/>
    <cellStyle name="Entrada 2 9" xfId="98"/>
    <cellStyle name="Incorreto" xfId="99"/>
    <cellStyle name="Incorreto 2" xfId="100"/>
    <cellStyle name="Currency" xfId="101"/>
    <cellStyle name="Currency [0]" xfId="102"/>
    <cellStyle name="Moeda 2" xfId="103"/>
    <cellStyle name="Moeda 2 10" xfId="104"/>
    <cellStyle name="Moeda 3" xfId="105"/>
    <cellStyle name="Moeda 3 2" xfId="106"/>
    <cellStyle name="Neutra" xfId="107"/>
    <cellStyle name="Neutra 2" xfId="108"/>
    <cellStyle name="Normal 2" xfId="109"/>
    <cellStyle name="Normal 3" xfId="110"/>
    <cellStyle name="Normal 3 2" xfId="111"/>
    <cellStyle name="Normal 3 2 2" xfId="112"/>
    <cellStyle name="Normal 3 3" xfId="113"/>
    <cellStyle name="Normal 3 4" xfId="114"/>
    <cellStyle name="Normal 4" xfId="115"/>
    <cellStyle name="Normal 4 2" xfId="116"/>
    <cellStyle name="Normal 5" xfId="117"/>
    <cellStyle name="Normal 6" xfId="118"/>
    <cellStyle name="Normal 6 2" xfId="119"/>
    <cellStyle name="Normal 6 3" xfId="120"/>
    <cellStyle name="Normal 7" xfId="121"/>
    <cellStyle name="Normal 8" xfId="122"/>
    <cellStyle name="Normal 9" xfId="123"/>
    <cellStyle name="Nota" xfId="124"/>
    <cellStyle name="Nota 2" xfId="125"/>
    <cellStyle name="Nota 2 10" xfId="126"/>
    <cellStyle name="Nota 2 11" xfId="127"/>
    <cellStyle name="Nota 2 12" xfId="128"/>
    <cellStyle name="Nota 2 13" xfId="129"/>
    <cellStyle name="Nota 2 14" xfId="130"/>
    <cellStyle name="Nota 2 2" xfId="131"/>
    <cellStyle name="Nota 2 3" xfId="132"/>
    <cellStyle name="Nota 2 4" xfId="133"/>
    <cellStyle name="Nota 2 5" xfId="134"/>
    <cellStyle name="Nota 2 6" xfId="135"/>
    <cellStyle name="Nota 2 7" xfId="136"/>
    <cellStyle name="Nota 2 8" xfId="137"/>
    <cellStyle name="Nota 2 9" xfId="138"/>
    <cellStyle name="Percent" xfId="139"/>
    <cellStyle name="Saída" xfId="140"/>
    <cellStyle name="Saída 2" xfId="141"/>
    <cellStyle name="Saída 2 10" xfId="142"/>
    <cellStyle name="Saída 2 11" xfId="143"/>
    <cellStyle name="Saída 2 12" xfId="144"/>
    <cellStyle name="Saída 2 13" xfId="145"/>
    <cellStyle name="Saída 2 14" xfId="146"/>
    <cellStyle name="Saída 2 2" xfId="147"/>
    <cellStyle name="Saída 2 3" xfId="148"/>
    <cellStyle name="Saída 2 4" xfId="149"/>
    <cellStyle name="Saída 2 5" xfId="150"/>
    <cellStyle name="Saída 2 6" xfId="151"/>
    <cellStyle name="Saída 2 7" xfId="152"/>
    <cellStyle name="Saída 2 8" xfId="153"/>
    <cellStyle name="Saída 2 9" xfId="154"/>
    <cellStyle name="Comma" xfId="155"/>
    <cellStyle name="Comma [0]" xfId="156"/>
    <cellStyle name="Separador de milhares 2" xfId="157"/>
    <cellStyle name="Separador de milhares 3" xfId="158"/>
    <cellStyle name="Separador de milhares 4" xfId="159"/>
    <cellStyle name="Texto de Aviso" xfId="160"/>
    <cellStyle name="Texto de Aviso 2" xfId="161"/>
    <cellStyle name="Texto Explicativo" xfId="162"/>
    <cellStyle name="Texto Explicativo 2" xfId="163"/>
    <cellStyle name="Texto Explicativo 3" xfId="164"/>
    <cellStyle name="Título" xfId="165"/>
    <cellStyle name="Título 1" xfId="166"/>
    <cellStyle name="Título 1 2" xfId="167"/>
    <cellStyle name="Título 2" xfId="168"/>
    <cellStyle name="Título 2 2" xfId="169"/>
    <cellStyle name="Título 3" xfId="170"/>
    <cellStyle name="Título 3 2" xfId="171"/>
    <cellStyle name="Título 4" xfId="172"/>
    <cellStyle name="Título 4 2" xfId="173"/>
    <cellStyle name="Título 5" xfId="174"/>
    <cellStyle name="Total" xfId="175"/>
    <cellStyle name="Total 2" xfId="176"/>
    <cellStyle name="Total 2 10" xfId="177"/>
    <cellStyle name="Total 2 11" xfId="178"/>
    <cellStyle name="Total 2 12" xfId="179"/>
    <cellStyle name="Total 2 13" xfId="180"/>
    <cellStyle name="Total 2 14" xfId="181"/>
    <cellStyle name="Total 2 2" xfId="182"/>
    <cellStyle name="Total 2 3" xfId="183"/>
    <cellStyle name="Total 2 4" xfId="184"/>
    <cellStyle name="Total 2 5" xfId="185"/>
    <cellStyle name="Total 2 6" xfId="186"/>
    <cellStyle name="Total 2 7" xfId="187"/>
    <cellStyle name="Total 2 8" xfId="188"/>
    <cellStyle name="Total 2 9" xfId="189"/>
    <cellStyle name="Vírgula 2" xfId="190"/>
    <cellStyle name="Vírgula 2 2" xfId="191"/>
    <cellStyle name="Vírgula 2 3" xfId="192"/>
    <cellStyle name="Vírgula 3" xfId="193"/>
    <cellStyle name="Vírgula 4" xfId="194"/>
    <cellStyle name="Vírgula 5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AA25" sqref="AA25"/>
    </sheetView>
  </sheetViews>
  <sheetFormatPr defaultColWidth="8.8515625" defaultRowHeight="15" customHeight="1"/>
  <cols>
    <col min="1" max="1" width="6.421875" style="2" customWidth="1"/>
    <col min="2" max="2" width="31.28125" style="1" customWidth="1"/>
    <col min="3" max="3" width="15.57421875" style="2" customWidth="1"/>
    <col min="4" max="4" width="30.57421875" style="2" customWidth="1"/>
    <col min="5" max="6" width="13.00390625" style="2" customWidth="1"/>
    <col min="7" max="8" width="21.140625" style="1" customWidth="1"/>
    <col min="9" max="11" width="14.57421875" style="2" customWidth="1"/>
    <col min="12" max="15" width="18.00390625" style="2" customWidth="1"/>
    <col min="16" max="16" width="21.140625" style="1" customWidth="1"/>
    <col min="17" max="17" width="21.140625" style="2" customWidth="1"/>
    <col min="18" max="18" width="24.28125" style="1" customWidth="1"/>
    <col min="19" max="19" width="16.7109375" style="1" customWidth="1"/>
    <col min="20" max="20" width="21.140625" style="1" customWidth="1"/>
    <col min="21" max="21" width="11.57421875" style="1" customWidth="1"/>
    <col min="22" max="22" width="12.7109375" style="1" customWidth="1"/>
    <col min="23" max="23" width="12.7109375" style="2" customWidth="1"/>
    <col min="24" max="24" width="13.28125" style="1" customWidth="1"/>
    <col min="25" max="25" width="12.421875" style="1" customWidth="1"/>
    <col min="26" max="26" width="13.421875" style="1" customWidth="1"/>
    <col min="27" max="27" width="12.140625" style="1" customWidth="1"/>
    <col min="28" max="28" width="71.421875" style="1" customWidth="1"/>
    <col min="29" max="16384" width="8.8515625" style="1" customWidth="1"/>
  </cols>
  <sheetData>
    <row r="1" spans="1:28" ht="30.75" customHeight="1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2" customFormat="1" ht="30.75" customHeight="1">
      <c r="A2" s="72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4" t="s">
        <v>22</v>
      </c>
      <c r="Q2" s="64"/>
      <c r="R2" s="64"/>
      <c r="S2" s="64"/>
      <c r="T2" s="64"/>
      <c r="U2" s="63" t="s">
        <v>16</v>
      </c>
      <c r="V2" s="63"/>
      <c r="W2" s="63"/>
      <c r="X2" s="63"/>
      <c r="Y2" s="62" t="s">
        <v>18</v>
      </c>
      <c r="Z2" s="62"/>
      <c r="AA2" s="62"/>
      <c r="AB2" s="52" t="s">
        <v>34</v>
      </c>
    </row>
    <row r="3" spans="1:28" s="23" customFormat="1" ht="15" customHeight="1">
      <c r="A3" s="70" t="s">
        <v>38</v>
      </c>
      <c r="B3" s="70" t="s">
        <v>0</v>
      </c>
      <c r="C3" s="56" t="s">
        <v>37</v>
      </c>
      <c r="D3" s="56" t="s">
        <v>8</v>
      </c>
      <c r="E3" s="56" t="s">
        <v>9</v>
      </c>
      <c r="F3" s="56" t="s">
        <v>7</v>
      </c>
      <c r="G3" s="56" t="s">
        <v>1</v>
      </c>
      <c r="H3" s="56" t="s">
        <v>2</v>
      </c>
      <c r="I3" s="56" t="s">
        <v>32</v>
      </c>
      <c r="J3" s="56" t="s">
        <v>30</v>
      </c>
      <c r="K3" s="56" t="s">
        <v>31</v>
      </c>
      <c r="L3" s="56" t="s">
        <v>28</v>
      </c>
      <c r="M3" s="57" t="s">
        <v>36</v>
      </c>
      <c r="N3" s="57" t="s">
        <v>35</v>
      </c>
      <c r="O3" s="56" t="s">
        <v>3</v>
      </c>
      <c r="P3" s="65" t="s">
        <v>23</v>
      </c>
      <c r="Q3" s="67" t="s">
        <v>27</v>
      </c>
      <c r="R3" s="68"/>
      <c r="S3" s="68"/>
      <c r="T3" s="69"/>
      <c r="U3" s="58" t="s">
        <v>12</v>
      </c>
      <c r="V3" s="58" t="s">
        <v>14</v>
      </c>
      <c r="W3" s="58" t="s">
        <v>15</v>
      </c>
      <c r="X3" s="58" t="s">
        <v>20</v>
      </c>
      <c r="Y3" s="60" t="s">
        <v>13</v>
      </c>
      <c r="Z3" s="60" t="s">
        <v>19</v>
      </c>
      <c r="AA3" s="60" t="s">
        <v>21</v>
      </c>
      <c r="AB3" s="52"/>
    </row>
    <row r="4" spans="1:28" s="23" customFormat="1" ht="30.75" customHeight="1">
      <c r="A4" s="71"/>
      <c r="B4" s="71"/>
      <c r="C4" s="57"/>
      <c r="D4" s="57"/>
      <c r="E4" s="57"/>
      <c r="F4" s="57"/>
      <c r="G4" s="57"/>
      <c r="H4" s="57"/>
      <c r="I4" s="57"/>
      <c r="J4" s="57"/>
      <c r="K4" s="57"/>
      <c r="L4" s="57"/>
      <c r="M4" s="74"/>
      <c r="N4" s="74"/>
      <c r="O4" s="57"/>
      <c r="P4" s="66"/>
      <c r="Q4" s="5" t="s">
        <v>6</v>
      </c>
      <c r="R4" s="5" t="s">
        <v>4</v>
      </c>
      <c r="S4" s="5" t="s">
        <v>5</v>
      </c>
      <c r="T4" s="5" t="s">
        <v>10</v>
      </c>
      <c r="U4" s="59"/>
      <c r="V4" s="59"/>
      <c r="W4" s="59"/>
      <c r="X4" s="59"/>
      <c r="Y4" s="61"/>
      <c r="Z4" s="61"/>
      <c r="AA4" s="61"/>
      <c r="AB4" s="53"/>
    </row>
    <row r="5" spans="1:28" s="11" customFormat="1" ht="15" customHeight="1">
      <c r="A5" s="38">
        <v>1</v>
      </c>
      <c r="B5" s="35" t="s">
        <v>101</v>
      </c>
      <c r="C5" s="35" t="s">
        <v>54</v>
      </c>
      <c r="D5" s="35" t="s">
        <v>63</v>
      </c>
      <c r="E5" s="35" t="s">
        <v>75</v>
      </c>
      <c r="F5" s="43" t="s">
        <v>78</v>
      </c>
      <c r="G5" s="35" t="s">
        <v>81</v>
      </c>
      <c r="H5" s="27" t="s">
        <v>96</v>
      </c>
      <c r="I5" s="35" t="s">
        <v>75</v>
      </c>
      <c r="J5" s="46">
        <v>44698</v>
      </c>
      <c r="K5" s="35" t="s">
        <v>98</v>
      </c>
      <c r="L5" s="9" t="s">
        <v>104</v>
      </c>
      <c r="M5" s="50">
        <v>2609198</v>
      </c>
      <c r="N5" s="24">
        <v>170884.55</v>
      </c>
      <c r="O5" s="46" t="s">
        <v>100</v>
      </c>
      <c r="P5" s="35">
        <v>123210102</v>
      </c>
      <c r="Q5" s="24">
        <v>78866.95</v>
      </c>
      <c r="R5" s="10"/>
      <c r="S5" s="24">
        <f>T5-Q5</f>
        <v>92017.59999999999</v>
      </c>
      <c r="T5" s="24">
        <v>170884.55</v>
      </c>
      <c r="U5" s="10"/>
      <c r="V5" s="10"/>
      <c r="W5" s="10"/>
      <c r="X5" s="10"/>
      <c r="Y5" s="10"/>
      <c r="Z5" s="10"/>
      <c r="AA5" s="10"/>
      <c r="AB5" s="10"/>
    </row>
    <row r="6" spans="1:28" s="11" customFormat="1" ht="15" customHeight="1">
      <c r="A6" s="51"/>
      <c r="B6" s="42"/>
      <c r="C6" s="42"/>
      <c r="D6" s="42"/>
      <c r="E6" s="42"/>
      <c r="F6" s="45"/>
      <c r="G6" s="42"/>
      <c r="H6" s="27" t="s">
        <v>97</v>
      </c>
      <c r="I6" s="42"/>
      <c r="J6" s="42"/>
      <c r="K6" s="42"/>
      <c r="L6" s="10" t="s">
        <v>99</v>
      </c>
      <c r="M6" s="42"/>
      <c r="N6" s="24">
        <v>2438313.45</v>
      </c>
      <c r="O6" s="36"/>
      <c r="P6" s="42"/>
      <c r="Q6" s="24">
        <v>1125334.85</v>
      </c>
      <c r="R6" s="10"/>
      <c r="S6" s="24">
        <f>T6-Q6</f>
        <v>1312978.6</v>
      </c>
      <c r="T6" s="24">
        <v>2438313.45</v>
      </c>
      <c r="U6" s="10"/>
      <c r="V6" s="10"/>
      <c r="W6" s="10"/>
      <c r="X6" s="10"/>
      <c r="Y6" s="10"/>
      <c r="Z6" s="10"/>
      <c r="AA6" s="10"/>
      <c r="AB6" s="10"/>
    </row>
    <row r="7" spans="1:28" s="11" customFormat="1" ht="15" customHeight="1">
      <c r="A7" s="6">
        <v>2</v>
      </c>
      <c r="B7" s="12" t="s">
        <v>42</v>
      </c>
      <c r="C7" s="10" t="s">
        <v>55</v>
      </c>
      <c r="D7" s="10" t="s">
        <v>62</v>
      </c>
      <c r="E7" s="10" t="s">
        <v>76</v>
      </c>
      <c r="F7" s="9" t="s">
        <v>78</v>
      </c>
      <c r="G7" s="10" t="s">
        <v>82</v>
      </c>
      <c r="H7" s="10" t="s">
        <v>102</v>
      </c>
      <c r="I7" s="10" t="s">
        <v>103</v>
      </c>
      <c r="J7" s="25">
        <v>44657</v>
      </c>
      <c r="K7" s="10" t="s">
        <v>98</v>
      </c>
      <c r="L7" s="9" t="s">
        <v>104</v>
      </c>
      <c r="M7" s="24">
        <v>1515997.42</v>
      </c>
      <c r="N7" s="24">
        <v>1515997.42</v>
      </c>
      <c r="O7" s="28" t="s">
        <v>105</v>
      </c>
      <c r="P7" s="10">
        <v>123210103</v>
      </c>
      <c r="Q7" s="24">
        <v>940000</v>
      </c>
      <c r="R7" s="10"/>
      <c r="S7" s="24">
        <f>T7-Q7</f>
        <v>575997.4199999999</v>
      </c>
      <c r="T7" s="24">
        <v>1515997.42</v>
      </c>
      <c r="U7" s="10"/>
      <c r="V7" s="10"/>
      <c r="W7" s="10"/>
      <c r="X7" s="10"/>
      <c r="Y7" s="10"/>
      <c r="Z7" s="10"/>
      <c r="AA7" s="10"/>
      <c r="AB7" s="10"/>
    </row>
    <row r="8" spans="1:28" s="11" customFormat="1" ht="15" customHeight="1">
      <c r="A8" s="6">
        <v>3</v>
      </c>
      <c r="B8" s="12" t="s">
        <v>58</v>
      </c>
      <c r="C8" s="10" t="s">
        <v>55</v>
      </c>
      <c r="D8" s="10" t="s">
        <v>61</v>
      </c>
      <c r="E8" s="10" t="s">
        <v>77</v>
      </c>
      <c r="F8" s="9" t="s">
        <v>78</v>
      </c>
      <c r="G8" s="10" t="s">
        <v>83</v>
      </c>
      <c r="H8" s="10" t="s">
        <v>106</v>
      </c>
      <c r="I8" s="10" t="s">
        <v>75</v>
      </c>
      <c r="J8" s="25">
        <v>44664</v>
      </c>
      <c r="K8" s="10" t="s">
        <v>98</v>
      </c>
      <c r="L8" s="9" t="s">
        <v>104</v>
      </c>
      <c r="M8" s="24">
        <v>1606157.2</v>
      </c>
      <c r="N8" s="29">
        <v>1606157.2</v>
      </c>
      <c r="O8" s="30" t="s">
        <v>107</v>
      </c>
      <c r="P8" s="12">
        <v>123210102</v>
      </c>
      <c r="Q8" s="24">
        <v>1121695.6</v>
      </c>
      <c r="R8" s="10"/>
      <c r="S8" s="24">
        <f aca="true" t="shared" si="0" ref="S8:S20">T8-Q8</f>
        <v>484461.59999999986</v>
      </c>
      <c r="T8" s="24">
        <v>1606157.2</v>
      </c>
      <c r="U8" s="10"/>
      <c r="V8" s="10"/>
      <c r="W8" s="10"/>
      <c r="X8" s="10"/>
      <c r="Y8" s="10"/>
      <c r="Z8" s="10"/>
      <c r="AA8" s="10"/>
      <c r="AB8" s="10"/>
    </row>
    <row r="9" spans="1:28" s="11" customFormat="1" ht="15" customHeight="1">
      <c r="A9" s="6">
        <v>4</v>
      </c>
      <c r="B9" s="12" t="s">
        <v>59</v>
      </c>
      <c r="C9" s="10" t="s">
        <v>55</v>
      </c>
      <c r="D9" s="10" t="s">
        <v>60</v>
      </c>
      <c r="E9" s="10" t="s">
        <v>77</v>
      </c>
      <c r="F9" s="9" t="s">
        <v>78</v>
      </c>
      <c r="G9" s="10" t="s">
        <v>84</v>
      </c>
      <c r="H9" s="10" t="s">
        <v>108</v>
      </c>
      <c r="I9" s="10" t="s">
        <v>75</v>
      </c>
      <c r="J9" s="25">
        <v>44659</v>
      </c>
      <c r="K9" s="10" t="s">
        <v>98</v>
      </c>
      <c r="L9" s="9" t="s">
        <v>104</v>
      </c>
      <c r="M9" s="24">
        <v>694426.82</v>
      </c>
      <c r="N9" s="24">
        <v>694426.82</v>
      </c>
      <c r="O9" s="26" t="s">
        <v>109</v>
      </c>
      <c r="P9" s="10">
        <v>123210102</v>
      </c>
      <c r="Q9" s="24">
        <v>507523.98</v>
      </c>
      <c r="R9" s="10"/>
      <c r="S9" s="24">
        <f t="shared" si="0"/>
        <v>186902.83999999997</v>
      </c>
      <c r="T9" s="24">
        <v>694426.82</v>
      </c>
      <c r="U9" s="10"/>
      <c r="V9" s="10"/>
      <c r="W9" s="10"/>
      <c r="X9" s="10"/>
      <c r="Y9" s="10"/>
      <c r="Z9" s="10"/>
      <c r="AA9" s="10"/>
      <c r="AB9" s="10"/>
    </row>
    <row r="10" spans="1:28" s="11" customFormat="1" ht="15" customHeight="1">
      <c r="A10" s="38">
        <v>5</v>
      </c>
      <c r="B10" s="35" t="s">
        <v>52</v>
      </c>
      <c r="C10" s="35" t="s">
        <v>55</v>
      </c>
      <c r="D10" s="35" t="s">
        <v>64</v>
      </c>
      <c r="E10" s="35" t="s">
        <v>77</v>
      </c>
      <c r="F10" s="43" t="s">
        <v>78</v>
      </c>
      <c r="G10" s="35" t="s">
        <v>85</v>
      </c>
      <c r="H10" s="10" t="s">
        <v>110</v>
      </c>
      <c r="I10" s="35" t="s">
        <v>75</v>
      </c>
      <c r="J10" s="46">
        <v>44676</v>
      </c>
      <c r="K10" s="35" t="s">
        <v>98</v>
      </c>
      <c r="L10" s="9" t="s">
        <v>104</v>
      </c>
      <c r="M10" s="50">
        <v>17185816.93</v>
      </c>
      <c r="N10" s="24">
        <v>16903857.71</v>
      </c>
      <c r="O10" s="35" t="s">
        <v>115</v>
      </c>
      <c r="P10" s="35">
        <v>123210102</v>
      </c>
      <c r="Q10" s="24">
        <v>15892112.36</v>
      </c>
      <c r="R10" s="10"/>
      <c r="S10" s="24">
        <f t="shared" si="0"/>
        <v>1011745.3500000015</v>
      </c>
      <c r="T10" s="24">
        <v>16903857.71</v>
      </c>
      <c r="U10" s="10"/>
      <c r="V10" s="10"/>
      <c r="W10" s="10"/>
      <c r="X10" s="10"/>
      <c r="Y10" s="10"/>
      <c r="Z10" s="10"/>
      <c r="AA10" s="10"/>
      <c r="AB10" s="10"/>
    </row>
    <row r="11" spans="1:28" s="11" customFormat="1" ht="15" customHeight="1">
      <c r="A11" s="39"/>
      <c r="B11" s="41"/>
      <c r="C11" s="41"/>
      <c r="D11" s="41"/>
      <c r="E11" s="41"/>
      <c r="F11" s="44"/>
      <c r="G11" s="41"/>
      <c r="H11" s="10" t="s">
        <v>111</v>
      </c>
      <c r="I11" s="41"/>
      <c r="J11" s="41"/>
      <c r="K11" s="41"/>
      <c r="L11" s="10" t="s">
        <v>112</v>
      </c>
      <c r="M11" s="41"/>
      <c r="N11" s="24">
        <v>232582.54</v>
      </c>
      <c r="O11" s="41"/>
      <c r="P11" s="41"/>
      <c r="Q11" s="24">
        <v>218661.8</v>
      </c>
      <c r="R11" s="10"/>
      <c r="S11" s="24">
        <f t="shared" si="0"/>
        <v>13920.74000000002</v>
      </c>
      <c r="T11" s="24">
        <v>232582.54</v>
      </c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15" customHeight="1">
      <c r="A12" s="40"/>
      <c r="B12" s="42"/>
      <c r="C12" s="42"/>
      <c r="D12" s="42"/>
      <c r="E12" s="42"/>
      <c r="F12" s="45"/>
      <c r="G12" s="42"/>
      <c r="H12" s="10" t="s">
        <v>114</v>
      </c>
      <c r="I12" s="42"/>
      <c r="J12" s="42"/>
      <c r="K12" s="42"/>
      <c r="L12" s="10" t="s">
        <v>113</v>
      </c>
      <c r="M12" s="42"/>
      <c r="N12" s="24">
        <v>49376.68</v>
      </c>
      <c r="O12" s="42"/>
      <c r="P12" s="42"/>
      <c r="Q12" s="24">
        <v>46421.34</v>
      </c>
      <c r="R12" s="10"/>
      <c r="S12" s="24">
        <f t="shared" si="0"/>
        <v>2955.340000000004</v>
      </c>
      <c r="T12" s="24">
        <v>49376.68</v>
      </c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15" customHeight="1">
      <c r="A13" s="6">
        <v>6</v>
      </c>
      <c r="B13" s="12" t="s">
        <v>43</v>
      </c>
      <c r="C13" s="10" t="s">
        <v>56</v>
      </c>
      <c r="D13" s="10" t="s">
        <v>65</v>
      </c>
      <c r="E13" s="10" t="s">
        <v>76</v>
      </c>
      <c r="F13" s="9" t="s">
        <v>78</v>
      </c>
      <c r="G13" s="10" t="s">
        <v>86</v>
      </c>
      <c r="H13" s="10" t="s">
        <v>116</v>
      </c>
      <c r="I13" s="10" t="s">
        <v>103</v>
      </c>
      <c r="J13" s="25">
        <v>44727</v>
      </c>
      <c r="K13" s="10" t="s">
        <v>98</v>
      </c>
      <c r="L13" s="9" t="s">
        <v>104</v>
      </c>
      <c r="M13" s="24">
        <v>495054</v>
      </c>
      <c r="N13" s="24">
        <v>495054</v>
      </c>
      <c r="O13" s="10" t="s">
        <v>117</v>
      </c>
      <c r="P13" s="10">
        <v>123210103</v>
      </c>
      <c r="Q13" s="24">
        <v>353610</v>
      </c>
      <c r="R13" s="10"/>
      <c r="S13" s="24">
        <f t="shared" si="0"/>
        <v>141444</v>
      </c>
      <c r="T13" s="24">
        <v>495054</v>
      </c>
      <c r="U13" s="10"/>
      <c r="V13" s="10"/>
      <c r="W13" s="10"/>
      <c r="X13" s="10"/>
      <c r="Y13" s="10"/>
      <c r="Z13" s="10"/>
      <c r="AA13" s="10"/>
      <c r="AB13" s="10"/>
    </row>
    <row r="14" spans="1:28" s="11" customFormat="1" ht="15" customHeight="1">
      <c r="A14" s="6">
        <v>7</v>
      </c>
      <c r="B14" s="12" t="s">
        <v>44</v>
      </c>
      <c r="C14" s="10" t="s">
        <v>56</v>
      </c>
      <c r="D14" s="10" t="s">
        <v>66</v>
      </c>
      <c r="E14" s="10" t="s">
        <v>76</v>
      </c>
      <c r="F14" s="9" t="s">
        <v>78</v>
      </c>
      <c r="G14" s="10" t="s">
        <v>87</v>
      </c>
      <c r="H14" s="10" t="s">
        <v>118</v>
      </c>
      <c r="I14" s="10" t="s">
        <v>103</v>
      </c>
      <c r="J14" s="25">
        <v>44727</v>
      </c>
      <c r="K14" s="10" t="s">
        <v>98</v>
      </c>
      <c r="L14" s="9" t="s">
        <v>104</v>
      </c>
      <c r="M14" s="24">
        <v>779464</v>
      </c>
      <c r="N14" s="24">
        <v>779464</v>
      </c>
      <c r="O14" s="10" t="s">
        <v>117</v>
      </c>
      <c r="P14" s="10">
        <v>123210103</v>
      </c>
      <c r="Q14" s="24">
        <v>556760</v>
      </c>
      <c r="R14" s="10"/>
      <c r="S14" s="24">
        <f t="shared" si="0"/>
        <v>222704</v>
      </c>
      <c r="T14" s="24">
        <v>779464</v>
      </c>
      <c r="U14" s="10"/>
      <c r="V14" s="10"/>
      <c r="W14" s="10"/>
      <c r="X14" s="10"/>
      <c r="Y14" s="10"/>
      <c r="Z14" s="10"/>
      <c r="AA14" s="10"/>
      <c r="AB14" s="10"/>
    </row>
    <row r="15" spans="1:28" s="11" customFormat="1" ht="15" customHeight="1">
      <c r="A15" s="6">
        <v>8</v>
      </c>
      <c r="B15" s="12" t="s">
        <v>45</v>
      </c>
      <c r="C15" s="10" t="s">
        <v>56</v>
      </c>
      <c r="D15" s="10" t="s">
        <v>67</v>
      </c>
      <c r="E15" s="10" t="s">
        <v>76</v>
      </c>
      <c r="F15" s="9" t="s">
        <v>78</v>
      </c>
      <c r="G15" s="10" t="s">
        <v>88</v>
      </c>
      <c r="H15" s="10" t="s">
        <v>119</v>
      </c>
      <c r="I15" s="10" t="s">
        <v>103</v>
      </c>
      <c r="J15" s="25">
        <v>44727</v>
      </c>
      <c r="K15" s="10" t="s">
        <v>98</v>
      </c>
      <c r="L15" s="9" t="s">
        <v>104</v>
      </c>
      <c r="M15" s="24">
        <v>556689</v>
      </c>
      <c r="N15" s="24">
        <v>556689</v>
      </c>
      <c r="O15" s="10" t="s">
        <v>117</v>
      </c>
      <c r="P15" s="10">
        <v>123210103</v>
      </c>
      <c r="Q15" s="24">
        <v>397635</v>
      </c>
      <c r="R15" s="10"/>
      <c r="S15" s="24">
        <f t="shared" si="0"/>
        <v>159054</v>
      </c>
      <c r="T15" s="24">
        <v>556689</v>
      </c>
      <c r="U15" s="10"/>
      <c r="V15" s="10"/>
      <c r="W15" s="10"/>
      <c r="X15" s="10"/>
      <c r="Y15" s="10"/>
      <c r="Z15" s="10"/>
      <c r="AA15" s="10"/>
      <c r="AB15" s="10"/>
    </row>
    <row r="16" spans="1:28" s="11" customFormat="1" ht="15" customHeight="1">
      <c r="A16" s="6">
        <v>9</v>
      </c>
      <c r="B16" s="12" t="s">
        <v>46</v>
      </c>
      <c r="C16" s="10" t="s">
        <v>56</v>
      </c>
      <c r="D16" s="10" t="s">
        <v>68</v>
      </c>
      <c r="E16" s="10" t="s">
        <v>76</v>
      </c>
      <c r="F16" s="9" t="s">
        <v>78</v>
      </c>
      <c r="G16" s="10" t="s">
        <v>89</v>
      </c>
      <c r="H16" s="10" t="s">
        <v>120</v>
      </c>
      <c r="I16" s="10" t="s">
        <v>103</v>
      </c>
      <c r="J16" s="25">
        <v>44727</v>
      </c>
      <c r="K16" s="10" t="s">
        <v>98</v>
      </c>
      <c r="L16" s="9" t="s">
        <v>104</v>
      </c>
      <c r="M16" s="24">
        <v>533610</v>
      </c>
      <c r="N16" s="24">
        <v>533610</v>
      </c>
      <c r="O16" s="10" t="s">
        <v>117</v>
      </c>
      <c r="P16" s="10">
        <v>123210103</v>
      </c>
      <c r="Q16" s="24">
        <v>381150</v>
      </c>
      <c r="R16" s="10"/>
      <c r="S16" s="24">
        <f t="shared" si="0"/>
        <v>152460</v>
      </c>
      <c r="T16" s="24">
        <v>533610</v>
      </c>
      <c r="U16" s="10"/>
      <c r="V16" s="10"/>
      <c r="W16" s="10"/>
      <c r="X16" s="10"/>
      <c r="Y16" s="10"/>
      <c r="Z16" s="10"/>
      <c r="AA16" s="10"/>
      <c r="AB16" s="10"/>
    </row>
    <row r="17" spans="1:28" s="11" customFormat="1" ht="15" customHeight="1">
      <c r="A17" s="6">
        <v>10</v>
      </c>
      <c r="B17" s="12" t="s">
        <v>47</v>
      </c>
      <c r="C17" s="10" t="s">
        <v>56</v>
      </c>
      <c r="D17" s="10" t="s">
        <v>69</v>
      </c>
      <c r="E17" s="10" t="s">
        <v>76</v>
      </c>
      <c r="F17" s="9" t="s">
        <v>78</v>
      </c>
      <c r="G17" s="10" t="s">
        <v>90</v>
      </c>
      <c r="H17" s="10" t="s">
        <v>121</v>
      </c>
      <c r="I17" s="10" t="s">
        <v>103</v>
      </c>
      <c r="J17" s="25">
        <v>44727</v>
      </c>
      <c r="K17" s="10" t="s">
        <v>98</v>
      </c>
      <c r="L17" s="9" t="s">
        <v>104</v>
      </c>
      <c r="M17" s="24">
        <v>530145</v>
      </c>
      <c r="N17" s="24">
        <v>530145</v>
      </c>
      <c r="O17" s="10" t="s">
        <v>117</v>
      </c>
      <c r="P17" s="10">
        <v>123210103</v>
      </c>
      <c r="Q17" s="24">
        <v>378675</v>
      </c>
      <c r="R17" s="10"/>
      <c r="S17" s="24">
        <f t="shared" si="0"/>
        <v>151470</v>
      </c>
      <c r="T17" s="24">
        <v>530145</v>
      </c>
      <c r="U17" s="10"/>
      <c r="V17" s="10"/>
      <c r="W17" s="10"/>
      <c r="X17" s="10"/>
      <c r="Y17" s="10"/>
      <c r="Z17" s="10"/>
      <c r="AA17" s="10"/>
      <c r="AB17" s="10"/>
    </row>
    <row r="18" spans="1:28" s="11" customFormat="1" ht="15" customHeight="1">
      <c r="A18" s="6">
        <v>11</v>
      </c>
      <c r="B18" s="12" t="s">
        <v>48</v>
      </c>
      <c r="C18" s="10" t="s">
        <v>56</v>
      </c>
      <c r="D18" s="10" t="s">
        <v>70</v>
      </c>
      <c r="E18" s="10" t="s">
        <v>76</v>
      </c>
      <c r="F18" s="9" t="s">
        <v>78</v>
      </c>
      <c r="G18" s="10" t="s">
        <v>91</v>
      </c>
      <c r="H18" s="10" t="s">
        <v>122</v>
      </c>
      <c r="I18" s="10" t="s">
        <v>103</v>
      </c>
      <c r="J18" s="25">
        <v>44727</v>
      </c>
      <c r="K18" s="10" t="s">
        <v>98</v>
      </c>
      <c r="L18" s="9" t="s">
        <v>104</v>
      </c>
      <c r="M18" s="24">
        <v>459116</v>
      </c>
      <c r="N18" s="24">
        <v>459116</v>
      </c>
      <c r="O18" s="10" t="s">
        <v>117</v>
      </c>
      <c r="P18" s="10">
        <v>123210103</v>
      </c>
      <c r="Q18" s="24">
        <v>327940</v>
      </c>
      <c r="R18" s="10"/>
      <c r="S18" s="24">
        <f t="shared" si="0"/>
        <v>131176</v>
      </c>
      <c r="T18" s="24">
        <v>459116</v>
      </c>
      <c r="U18" s="10"/>
      <c r="V18" s="10"/>
      <c r="W18" s="10"/>
      <c r="X18" s="10"/>
      <c r="Y18" s="10"/>
      <c r="Z18" s="10"/>
      <c r="AA18" s="10"/>
      <c r="AB18" s="10"/>
    </row>
    <row r="19" spans="1:28" s="11" customFormat="1" ht="15" customHeight="1">
      <c r="A19" s="6">
        <v>12</v>
      </c>
      <c r="B19" s="12" t="s">
        <v>49</v>
      </c>
      <c r="C19" s="10" t="s">
        <v>56</v>
      </c>
      <c r="D19" s="10" t="s">
        <v>71</v>
      </c>
      <c r="E19" s="10" t="s">
        <v>76</v>
      </c>
      <c r="F19" s="9" t="s">
        <v>78</v>
      </c>
      <c r="G19" s="10" t="s">
        <v>92</v>
      </c>
      <c r="H19" s="10" t="s">
        <v>123</v>
      </c>
      <c r="I19" s="10" t="s">
        <v>103</v>
      </c>
      <c r="J19" s="25">
        <v>44727</v>
      </c>
      <c r="K19" s="10" t="s">
        <v>98</v>
      </c>
      <c r="L19" s="9" t="s">
        <v>104</v>
      </c>
      <c r="M19" s="24">
        <v>437437</v>
      </c>
      <c r="N19" s="24">
        <v>437437</v>
      </c>
      <c r="O19" s="10" t="s">
        <v>117</v>
      </c>
      <c r="P19" s="10">
        <v>123210103</v>
      </c>
      <c r="Q19" s="24">
        <v>312455</v>
      </c>
      <c r="R19" s="10"/>
      <c r="S19" s="24">
        <f t="shared" si="0"/>
        <v>124982</v>
      </c>
      <c r="T19" s="24">
        <v>437437</v>
      </c>
      <c r="U19" s="10"/>
      <c r="V19" s="10"/>
      <c r="W19" s="10"/>
      <c r="X19" s="10"/>
      <c r="Y19" s="10"/>
      <c r="Z19" s="10"/>
      <c r="AA19" s="10"/>
      <c r="AB19" s="10"/>
    </row>
    <row r="20" spans="1:28" s="11" customFormat="1" ht="15" customHeight="1">
      <c r="A20" s="6">
        <v>13</v>
      </c>
      <c r="B20" s="12" t="s">
        <v>50</v>
      </c>
      <c r="C20" s="10" t="s">
        <v>56</v>
      </c>
      <c r="D20" s="10" t="s">
        <v>72</v>
      </c>
      <c r="E20" s="10" t="s">
        <v>76</v>
      </c>
      <c r="F20" s="9" t="s">
        <v>78</v>
      </c>
      <c r="G20" s="10" t="s">
        <v>93</v>
      </c>
      <c r="H20" s="10" t="s">
        <v>124</v>
      </c>
      <c r="I20" s="10" t="s">
        <v>103</v>
      </c>
      <c r="J20" s="25">
        <v>44727</v>
      </c>
      <c r="K20" s="10" t="s">
        <v>98</v>
      </c>
      <c r="L20" s="9" t="s">
        <v>104</v>
      </c>
      <c r="M20" s="24">
        <v>462434</v>
      </c>
      <c r="N20" s="24">
        <v>462434</v>
      </c>
      <c r="O20" s="10" t="s">
        <v>117</v>
      </c>
      <c r="P20" s="10">
        <v>123210103</v>
      </c>
      <c r="Q20" s="24">
        <v>330310</v>
      </c>
      <c r="R20" s="10"/>
      <c r="S20" s="24">
        <f t="shared" si="0"/>
        <v>132124</v>
      </c>
      <c r="T20" s="24">
        <v>462434</v>
      </c>
      <c r="U20" s="10"/>
      <c r="V20" s="10"/>
      <c r="W20" s="10"/>
      <c r="X20" s="10"/>
      <c r="Y20" s="10"/>
      <c r="Z20" s="10"/>
      <c r="AA20" s="10"/>
      <c r="AB20" s="10"/>
    </row>
    <row r="21" spans="1:28" s="11" customFormat="1" ht="15" customHeight="1">
      <c r="A21" s="6">
        <v>14</v>
      </c>
      <c r="B21" s="12" t="s">
        <v>51</v>
      </c>
      <c r="C21" s="10" t="s">
        <v>56</v>
      </c>
      <c r="D21" s="7" t="s">
        <v>73</v>
      </c>
      <c r="E21" s="7" t="s">
        <v>77</v>
      </c>
      <c r="F21" s="8" t="s">
        <v>79</v>
      </c>
      <c r="G21" s="7" t="s">
        <v>94</v>
      </c>
      <c r="H21" s="7" t="s">
        <v>125</v>
      </c>
      <c r="I21" s="7" t="s">
        <v>75</v>
      </c>
      <c r="J21" s="33">
        <v>44727</v>
      </c>
      <c r="K21" s="7" t="s">
        <v>98</v>
      </c>
      <c r="L21" s="8" t="s">
        <v>104</v>
      </c>
      <c r="M21" s="32">
        <v>5124036</v>
      </c>
      <c r="N21" s="32">
        <v>5124036</v>
      </c>
      <c r="O21" s="10" t="s">
        <v>126</v>
      </c>
      <c r="P21" s="10"/>
      <c r="Q21" s="10"/>
      <c r="R21" s="10"/>
      <c r="S21" s="10"/>
      <c r="T21" s="10"/>
      <c r="U21" s="10" t="s">
        <v>127</v>
      </c>
      <c r="V21" s="25">
        <v>43472</v>
      </c>
      <c r="W21" s="25">
        <v>45291</v>
      </c>
      <c r="X21" s="24">
        <v>24000</v>
      </c>
      <c r="Y21" s="10" t="s">
        <v>132</v>
      </c>
      <c r="Z21" s="10" t="s">
        <v>134</v>
      </c>
      <c r="AA21" s="10">
        <f>263512.4+24000</f>
        <v>287512.4</v>
      </c>
      <c r="AB21" s="10"/>
    </row>
    <row r="22" spans="1:28" s="11" customFormat="1" ht="15" customHeight="1">
      <c r="A22" s="38">
        <v>15</v>
      </c>
      <c r="B22" s="35" t="s">
        <v>53</v>
      </c>
      <c r="C22" s="35" t="s">
        <v>57</v>
      </c>
      <c r="D22" s="35" t="s">
        <v>74</v>
      </c>
      <c r="E22" s="35" t="s">
        <v>77</v>
      </c>
      <c r="F22" s="43" t="s">
        <v>80</v>
      </c>
      <c r="G22" s="35" t="s">
        <v>95</v>
      </c>
      <c r="H22" s="7" t="s">
        <v>130</v>
      </c>
      <c r="I22" s="35" t="s">
        <v>75</v>
      </c>
      <c r="J22" s="48">
        <v>44692</v>
      </c>
      <c r="K22" s="35" t="s">
        <v>98</v>
      </c>
      <c r="L22" s="8" t="s">
        <v>104</v>
      </c>
      <c r="M22" s="47">
        <v>2714016</v>
      </c>
      <c r="N22" s="32">
        <v>2638105.96</v>
      </c>
      <c r="O22" s="37" t="s">
        <v>131</v>
      </c>
      <c r="P22" s="10"/>
      <c r="Q22" s="10"/>
      <c r="R22" s="10"/>
      <c r="S22" s="10"/>
      <c r="T22" s="10"/>
      <c r="U22" s="35" t="s">
        <v>128</v>
      </c>
      <c r="V22" s="46">
        <v>41487</v>
      </c>
      <c r="W22" s="46">
        <v>45138</v>
      </c>
      <c r="X22" s="50">
        <v>17889.91</v>
      </c>
      <c r="Y22" s="35" t="s">
        <v>133</v>
      </c>
      <c r="Z22" s="35" t="s">
        <v>135</v>
      </c>
      <c r="AA22" s="35">
        <f>86459.53+17889.91</f>
        <v>104349.44</v>
      </c>
      <c r="AB22" s="10"/>
    </row>
    <row r="23" spans="1:28" s="11" customFormat="1" ht="26.25" customHeight="1">
      <c r="A23" s="40"/>
      <c r="B23" s="42"/>
      <c r="C23" s="42"/>
      <c r="D23" s="36"/>
      <c r="E23" s="36"/>
      <c r="F23" s="49"/>
      <c r="G23" s="36"/>
      <c r="H23" s="10" t="s">
        <v>129</v>
      </c>
      <c r="I23" s="36"/>
      <c r="J23" s="36"/>
      <c r="K23" s="36"/>
      <c r="L23" s="10" t="s">
        <v>113</v>
      </c>
      <c r="M23" s="36"/>
      <c r="N23" s="24">
        <v>75910.04</v>
      </c>
      <c r="O23" s="36"/>
      <c r="P23" s="10">
        <v>123210102</v>
      </c>
      <c r="Q23" s="24">
        <v>41871.86</v>
      </c>
      <c r="R23" s="10"/>
      <c r="S23" s="24">
        <f>T23-Q23</f>
        <v>34038.17999999999</v>
      </c>
      <c r="T23" s="24">
        <v>75910.04</v>
      </c>
      <c r="U23" s="42"/>
      <c r="V23" s="36"/>
      <c r="W23" s="36"/>
      <c r="X23" s="36"/>
      <c r="Y23" s="42"/>
      <c r="Z23" s="42"/>
      <c r="AA23" s="42"/>
      <c r="AB23" s="10"/>
    </row>
    <row r="24" spans="2:20" s="13" customFormat="1" ht="15" customHeight="1">
      <c r="B24" s="14"/>
      <c r="C24" s="14"/>
      <c r="D24" s="14"/>
      <c r="E24" s="14"/>
      <c r="F24" s="14"/>
      <c r="P24" s="34"/>
      <c r="T24" s="34"/>
    </row>
    <row r="25" s="13" customFormat="1" ht="15" customHeight="1"/>
    <row r="26" spans="2:7" s="13" customFormat="1" ht="15" customHeight="1">
      <c r="B26" s="15" t="s">
        <v>11</v>
      </c>
      <c r="C26" s="16"/>
      <c r="D26" s="16"/>
      <c r="E26" s="16"/>
      <c r="F26" s="16"/>
      <c r="G26" s="17"/>
    </row>
    <row r="27" spans="2:14" s="13" customFormat="1" ht="15" customHeight="1">
      <c r="B27" s="18" t="s">
        <v>39</v>
      </c>
      <c r="C27" s="19" t="s">
        <v>40</v>
      </c>
      <c r="D27" s="19"/>
      <c r="E27" s="19"/>
      <c r="F27" s="19"/>
      <c r="G27" s="20"/>
      <c r="N27" s="34"/>
    </row>
    <row r="28" spans="2:16" s="13" customFormat="1" ht="15" customHeight="1">
      <c r="B28" s="18" t="s">
        <v>24</v>
      </c>
      <c r="C28" s="19" t="s">
        <v>25</v>
      </c>
      <c r="D28" s="19"/>
      <c r="E28" s="19"/>
      <c r="F28" s="19"/>
      <c r="G28" s="20"/>
      <c r="P28" s="34"/>
    </row>
    <row r="29" spans="2:7" s="13" customFormat="1" ht="15" customHeight="1">
      <c r="B29" s="18" t="s">
        <v>26</v>
      </c>
      <c r="C29" s="19" t="s">
        <v>29</v>
      </c>
      <c r="D29" s="19"/>
      <c r="E29" s="19"/>
      <c r="F29" s="19"/>
      <c r="G29" s="20"/>
    </row>
    <row r="30" spans="2:13" ht="15" customHeight="1">
      <c r="B30" s="21" t="s">
        <v>33</v>
      </c>
      <c r="C30" s="22" t="s">
        <v>29</v>
      </c>
      <c r="D30" s="22"/>
      <c r="E30" s="3"/>
      <c r="F30" s="3"/>
      <c r="G30" s="4"/>
      <c r="M30" s="31"/>
    </row>
  </sheetData>
  <sheetProtection/>
  <mergeCells count="75">
    <mergeCell ref="P10:P12"/>
    <mergeCell ref="Y22:Y23"/>
    <mergeCell ref="Z22:Z23"/>
    <mergeCell ref="AA22:AA23"/>
    <mergeCell ref="P5:P6"/>
    <mergeCell ref="U22:U23"/>
    <mergeCell ref="V22:V23"/>
    <mergeCell ref="W22:W23"/>
    <mergeCell ref="X22:X23"/>
    <mergeCell ref="B3:B4"/>
    <mergeCell ref="G3:G4"/>
    <mergeCell ref="H3:H4"/>
    <mergeCell ref="A2:O2"/>
    <mergeCell ref="A3:A4"/>
    <mergeCell ref="K3:K4"/>
    <mergeCell ref="N3:N4"/>
    <mergeCell ref="M3:M4"/>
    <mergeCell ref="AA3:AA4"/>
    <mergeCell ref="J3:J4"/>
    <mergeCell ref="Y2:AA2"/>
    <mergeCell ref="L3:L4"/>
    <mergeCell ref="U2:X2"/>
    <mergeCell ref="P2:T2"/>
    <mergeCell ref="P3:P4"/>
    <mergeCell ref="Q3:T3"/>
    <mergeCell ref="U3:U4"/>
    <mergeCell ref="V3:V4"/>
    <mergeCell ref="W3:W4"/>
    <mergeCell ref="X3:X4"/>
    <mergeCell ref="Y3:Y4"/>
    <mergeCell ref="Z3:Z4"/>
    <mergeCell ref="G5:G6"/>
    <mergeCell ref="I5:I6"/>
    <mergeCell ref="AB2:AB4"/>
    <mergeCell ref="A1:AB1"/>
    <mergeCell ref="F3:F4"/>
    <mergeCell ref="O3:O4"/>
    <mergeCell ref="C3:C4"/>
    <mergeCell ref="D3:D4"/>
    <mergeCell ref="E3:E4"/>
    <mergeCell ref="I3:I4"/>
    <mergeCell ref="J5:J6"/>
    <mergeCell ref="K5:K6"/>
    <mergeCell ref="M5:M6"/>
    <mergeCell ref="O5:O6"/>
    <mergeCell ref="A5:A6"/>
    <mergeCell ref="B5:B6"/>
    <mergeCell ref="C5:C6"/>
    <mergeCell ref="D5:D6"/>
    <mergeCell ref="E5:E6"/>
    <mergeCell ref="F5:F6"/>
    <mergeCell ref="E22:E23"/>
    <mergeCell ref="G22:G23"/>
    <mergeCell ref="M22:M23"/>
    <mergeCell ref="K22:K23"/>
    <mergeCell ref="J22:J23"/>
    <mergeCell ref="I22:I23"/>
    <mergeCell ref="F22:F23"/>
    <mergeCell ref="F10:F12"/>
    <mergeCell ref="G10:G12"/>
    <mergeCell ref="K10:K12"/>
    <mergeCell ref="J10:J12"/>
    <mergeCell ref="I10:I12"/>
    <mergeCell ref="O10:O12"/>
    <mergeCell ref="M10:M12"/>
    <mergeCell ref="D22:D23"/>
    <mergeCell ref="O22:O23"/>
    <mergeCell ref="A10:A12"/>
    <mergeCell ref="B10:B12"/>
    <mergeCell ref="A22:A23"/>
    <mergeCell ref="B22:B23"/>
    <mergeCell ref="C22:C23"/>
    <mergeCell ref="C10:C12"/>
    <mergeCell ref="D10:D12"/>
    <mergeCell ref="E10:E12"/>
  </mergeCells>
  <printOptions/>
  <pageMargins left="0.511811023622047" right="0.511811023622047" top="0.7874015748031502" bottom="0.7874015748031502" header="0.3149606299212601" footer="0.3149606299212601"/>
  <pageSetup fitToHeight="0" fitToWidth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Barbosa</dc:creator>
  <cp:keywords/>
  <dc:description/>
  <cp:lastModifiedBy>rosilenemirandacosta@outlook.com</cp:lastModifiedBy>
  <cp:lastPrinted>2021-03-04T18:43:25Z</cp:lastPrinted>
  <dcterms:created xsi:type="dcterms:W3CDTF">2021-02-08T19:30:50Z</dcterms:created>
  <dcterms:modified xsi:type="dcterms:W3CDTF">2022-03-16T14:30:03Z</dcterms:modified>
  <cp:category/>
  <cp:version/>
  <cp:contentType/>
  <cp:contentStatus/>
</cp:coreProperties>
</file>